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iotr.stolarski\Desktop\Piotr PGL LP Kup\66. Przetarg na usługi leśne 2026-2027_PN\5. SWZ_2026-2027_opublikowane 20.10.2025\Zał. nr 1_Formularze ofertowe_2026-2027\"/>
    </mc:Choice>
  </mc:AlternateContent>
  <bookViews>
    <workbookView xWindow="0" yWindow="0" windowWidth="16845" windowHeight="1191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F93" i="1" l="1"/>
  <c r="F94" i="1" l="1"/>
  <c r="B26" i="1" l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<sst xmlns="http://schemas.openxmlformats.org/spreadsheetml/2006/main" count="267" uniqueCount="160">
  <si>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</si>
  <si>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</si>
  <si>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</si>
  <si>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</si>
  <si>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</si>
  <si>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</si>
  <si>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</si>
  <si>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</si>
  <si>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</si>
  <si>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</si>
  <si>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</si>
  <si>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</si>
  <si>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</si>
  <si>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</si>
  <si>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</si>
  <si>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</si>
  <si>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</si>
  <si>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21</t>
  </si>
  <si>
    <t>WPOD-BN</t>
  </si>
  <si>
    <t>Wycinanie podszytów i podrostów z pozostawieniem na powierzchni, bez znoszenia i układania w stosy (teren równy lub falisty)</t>
  </si>
  <si>
    <t>HA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</si>
  <si>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</si>
  <si>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</si>
  <si>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</si>
  <si>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</si>
  <si>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</si>
  <si>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</si>
  <si>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</si>
  <si>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106</t>
  </si>
  <si>
    <t>SAD-BRYŁ</t>
  </si>
  <si>
    <t>Sadzenie sadzonek z zakrytym systemem korzeniowym</t>
  </si>
  <si>
    <t>107</t>
  </si>
  <si>
    <t>POP-BRYŁ</t>
  </si>
  <si>
    <t>Sadzenie sadzonek z zakrytym systemem korzeniowym w poprawkach i uzupełnieniach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</si>
  <si>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</si>
  <si>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</si>
  <si>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</si>
  <si>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</si>
  <si>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</si>
  <si>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</si>
  <si>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</si>
  <si>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</si>
  <si>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</si>
  <si>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</si>
  <si>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</si>
  <si>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</si>
  <si>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</si>
  <si>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</si>
  <si>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</si>
  <si>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</si>
  <si>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</si>
  <si>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</si>
  <si>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147</t>
  </si>
  <si>
    <t>GRODZ-ZUL</t>
  </si>
  <si>
    <t>Grodzenie upraw przed zwierzyną siatką z materiałów Wykonawcy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</si>
  <si>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</si>
  <si>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</si>
  <si>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</si>
  <si>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</si>
  <si>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</si>
  <si>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</si>
  <si>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</si>
  <si>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</si>
  <si>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</si>
  <si>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</si>
  <si>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</si>
  <si>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</si>
  <si>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</si>
  <si>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</si>
  <si>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</si>
  <si>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</si>
  <si>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</si>
  <si>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</si>
  <si>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</si>
  <si>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</si>
  <si>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</si>
  <si>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</si>
  <si>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</si>
  <si>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</si>
  <si>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</si>
  <si>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</si>
  <si>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</si>
  <si>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</si>
  <si>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195</t>
  </si>
  <si>
    <t>ZB-OCENA</t>
  </si>
  <si>
    <t>Prognostyczny zbiór szyszek z drzew stojących</t>
  </si>
  <si>
    <t>196</t>
  </si>
  <si>
    <t>ZB-NASDB</t>
  </si>
  <si>
    <t>Zbiór nasion dęba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</si>
  <si>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</si>
  <si>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</si>
  <si>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</si>
  <si>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</si>
  <si>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</si>
  <si>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</si>
  <si>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</si>
  <si>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</si>
  <si>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</si>
  <si>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</si>
  <si>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</si>
  <si>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</si>
  <si>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</si>
  <si>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</si>
  <si>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</si>
  <si>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</si>
  <si>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</si>
  <si>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</si>
  <si>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</si>
  <si>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</si>
  <si>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</si>
  <si>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</si>
  <si>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212</t>
  </si>
  <si>
    <t>GODZ MC8</t>
  </si>
  <si>
    <t>Prace wykonywane ciągnikiem z przyczepą samozaładowczą</t>
  </si>
  <si>
    <t>902</t>
  </si>
  <si>
    <t>PPOŻ-PORZ</t>
  </si>
  <si>
    <t>Porządkowanie terenów na pasach ppoż.</t>
  </si>
  <si>
    <t>909</t>
  </si>
  <si>
    <t>GOPP RH8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</si>
  <si>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</si>
  <si>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</si>
  <si>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</si>
  <si>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</si>
  <si>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</si>
  <si>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</si>
  <si>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</si>
  <si>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</si>
  <si>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</si>
  <si>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</si>
  <si>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</si>
  <si>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</si>
  <si>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</si>
  <si>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</si>
  <si>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</si>
  <si>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</si>
  <si>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</si>
  <si>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</si>
  <si>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Kup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</si>
  <si>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</si>
  <si>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</si>
  <si>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</si>
  <si>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</si>
  <si>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</si>
  <si>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</si>
  <si>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</si>
  <si>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</si>
  <si>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</si>
  <si>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</si>
  <si>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</si>
  <si>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</si>
  <si>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</si>
  <si>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</si>
  <si>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</si>
  <si>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</si>
  <si>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</si>
  <si>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</si>
  <si>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</si>
  <si>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t>Wykonawca wspólnie ubiegający się o udzielenie zamówienia 
(nazwa/firma, adres)</t>
  </si>
  <si>
    <r>
      <t xml:space="preserve">Odpowiadając na ogłoszenie o przetargu nieograniczonym na </t>
    </r>
    <r>
      <rPr>
        <b/>
        <sz val="11"/>
        <color rgb="FF333333"/>
        <rFont val="Arial"/>
        <family val="2"/>
        <charset val="238"/>
      </rPr>
      <t>„Wykonywanie usług z zakresu gospodarki leśnej na terenie Nadleśnictwa Kup w roku 2026 i I kwartale roku 2027"</t>
    </r>
    <r>
      <rPr>
        <sz val="11"/>
        <color rgb="FF333333"/>
        <rFont val="Arial"/>
      </rPr>
      <t xml:space="preserve"> składamy niniejszym ofertę na </t>
    </r>
    <r>
      <rPr>
        <b/>
        <sz val="11"/>
        <color rgb="FF333333"/>
        <rFont val="Arial"/>
        <family val="2"/>
        <charset val="238"/>
      </rPr>
      <t>Pakiet 3</t>
    </r>
    <r>
      <rPr>
        <sz val="11"/>
        <color rgb="FF333333"/>
        <rFont val="Arial"/>
      </rPr>
      <t xml:space="preserve"> tego zamówienia:</t>
    </r>
  </si>
  <si>
    <t xml:space="preserve">46-082 Kup; ul. 1 Maja 9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</si>
</sst>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1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32"/>
  <sheetViews>
    <sheetView tabSelected="1" topLeftCell="A7" workbookViewId="0">
      <selection activeCell="I15" sqref="I1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6" t="s">
        <v>131</v>
      </c>
      <c r="K2" s="26"/>
      <c r="L2" s="26"/>
      <c r="M2" s="26"/>
      <c r="N2" s="26"/>
      <c r="O2" s="26"/>
      <c r="P2" s="26"/>
    </row>
    <row r="3" spans="2:16" s="1" customFormat="1" ht="28.7" customHeight="1" x14ac:dyDescent="0.2">
      <c r="B3" s="14"/>
      <c r="C3" s="14"/>
      <c r="D3" s="14"/>
      <c r="E3" s="14"/>
    </row>
    <row r="4" spans="2:16" s="1" customFormat="1" ht="2.65" customHeight="1" x14ac:dyDescent="0.2">
      <c r="B4" s="36"/>
      <c r="C4" s="36"/>
      <c r="D4" s="36"/>
      <c r="E4" s="36"/>
    </row>
    <row r="5" spans="2:16" s="1" customFormat="1" ht="28.7" customHeight="1" x14ac:dyDescent="0.2">
      <c r="B5" s="15"/>
      <c r="C5" s="15"/>
      <c r="D5" s="15"/>
      <c r="E5" s="15"/>
    </row>
    <row r="6" spans="2:16" s="1" customFormat="1" ht="2.65" customHeight="1" x14ac:dyDescent="0.2">
      <c r="B6" s="36"/>
      <c r="C6" s="36"/>
      <c r="D6" s="36"/>
      <c r="E6" s="36"/>
    </row>
    <row r="7" spans="2:16" s="1" customFormat="1" ht="28.7" customHeight="1" x14ac:dyDescent="0.2">
      <c r="B7" s="15"/>
      <c r="C7" s="15"/>
      <c r="D7" s="15"/>
      <c r="E7" s="15"/>
    </row>
    <row r="8" spans="2:16" s="1" customFormat="1" ht="5.25" customHeight="1" x14ac:dyDescent="0.2">
      <c r="B8" s="36"/>
      <c r="C8" s="36"/>
      <c r="D8" s="36"/>
      <c r="E8" s="36"/>
    </row>
    <row r="9" spans="2:16" s="1" customFormat="1" ht="4.3499999999999996" customHeight="1" x14ac:dyDescent="0.2"/>
    <row r="10" spans="2:16" s="1" customFormat="1" ht="6.95" customHeight="1" x14ac:dyDescent="0.2">
      <c r="B10" s="40" t="s">
        <v>132</v>
      </c>
      <c r="C10" s="40"/>
      <c r="D10" s="40"/>
      <c r="E10" s="40"/>
    </row>
    <row r="11" spans="2:16" s="1" customFormat="1" ht="12.2" customHeight="1" x14ac:dyDescent="0.2">
      <c r="B11" s="40"/>
      <c r="C11" s="40"/>
      <c r="D11" s="40"/>
      <c r="E11" s="40"/>
      <c r="G11" s="11"/>
      <c r="H11" s="24" t="s">
        <v>133</v>
      </c>
      <c r="I11" s="24"/>
      <c r="J11" s="24"/>
      <c r="K11" s="24"/>
      <c r="L11" s="24"/>
      <c r="M11" s="24"/>
      <c r="N11" s="24"/>
      <c r="O11" s="24"/>
    </row>
    <row r="12" spans="2:16" s="1" customFormat="1" ht="7.9" customHeight="1" x14ac:dyDescent="0.2">
      <c r="H12" s="24"/>
      <c r="I12" s="24"/>
      <c r="J12" s="24"/>
      <c r="K12" s="24"/>
      <c r="L12" s="24"/>
      <c r="M12" s="24"/>
      <c r="N12" s="24"/>
      <c r="O12" s="24"/>
    </row>
    <row r="13" spans="2:16" s="1" customFormat="1" ht="20.25" customHeight="1" x14ac:dyDescent="0.2"/>
    <row r="14" spans="2:16" s="1" customFormat="1" ht="24" customHeight="1" x14ac:dyDescent="0.2">
      <c r="F14" s="17" t="s">
        <v>134</v>
      </c>
      <c r="G14" s="17"/>
      <c r="H14" s="17"/>
      <c r="I14" s="17"/>
    </row>
    <row r="15" spans="2:16" s="1" customFormat="1" ht="43.15" customHeight="1" x14ac:dyDescent="0.2"/>
    <row r="16" spans="2:16" s="1" customFormat="1" ht="20.85" customHeight="1" x14ac:dyDescent="0.2">
      <c r="C16" s="35" t="s">
        <v>135</v>
      </c>
      <c r="D16" s="35"/>
      <c r="E16" s="35"/>
    </row>
    <row r="17" spans="2:13" s="1" customFormat="1" ht="2.65" customHeight="1" x14ac:dyDescent="0.2"/>
    <row r="18" spans="2:13" s="1" customFormat="1" ht="20.85" customHeight="1" x14ac:dyDescent="0.2">
      <c r="C18" s="35" t="s">
        <v>136</v>
      </c>
      <c r="D18" s="35"/>
      <c r="E18" s="35"/>
    </row>
    <row r="19" spans="2:13" s="1" customFormat="1" ht="2.65" customHeight="1" x14ac:dyDescent="0.2"/>
    <row r="20" spans="2:13" s="1" customFormat="1" ht="20.85" customHeight="1" x14ac:dyDescent="0.2">
      <c r="C20" s="35" t="s">
        <v>137</v>
      </c>
      <c r="D20" s="35"/>
      <c r="E20" s="35"/>
    </row>
    <row r="21" spans="2:13" s="1" customFormat="1" ht="2.65" customHeight="1" x14ac:dyDescent="0.2"/>
    <row r="22" spans="2:13" s="1" customFormat="1" ht="20.85" customHeight="1" x14ac:dyDescent="0.2">
      <c r="C22" s="35" t="s">
        <v>159</v>
      </c>
      <c r="D22" s="35"/>
      <c r="E22" s="35"/>
    </row>
    <row r="23" spans="2:13" s="1" customFormat="1" ht="34.700000000000003" customHeight="1" x14ac:dyDescent="0.2"/>
    <row r="24" spans="2:13" s="1" customFormat="1" ht="50.1" customHeight="1" x14ac:dyDescent="0.2">
      <c r="B24" s="31" t="s">
        <v>158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2:13" s="1" customFormat="1" ht="2.65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TEXT(F94,"#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35" t="s">
        <v>138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7" t="s">
        <v>156</v>
      </c>
      <c r="M31" s="28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3510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35" t="s">
        <v>139</v>
      </c>
      <c r="C34" s="35"/>
      <c r="D34" s="35"/>
      <c r="E34" s="35"/>
      <c r="F34" s="35"/>
      <c r="G34" s="35"/>
      <c r="H34" s="35"/>
      <c r="I34" s="35"/>
      <c r="J34" s="35"/>
      <c r="K34" s="35"/>
      <c r="L34" s="3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7" t="s">
        <v>156</v>
      </c>
      <c r="M36" s="28"/>
    </row>
    <row r="37" spans="2:13" s="1" customFormat="1" ht="19.7" customHeight="1" x14ac:dyDescent="0.2">
      <c r="B37" s="5">
        <v>2</v>
      </c>
      <c r="C37" s="6" t="s">
        <v>14</v>
      </c>
      <c r="D37" s="6" t="s">
        <v>15</v>
      </c>
      <c r="E37" s="7" t="s">
        <v>16</v>
      </c>
      <c r="F37" s="6" t="s">
        <v>13</v>
      </c>
      <c r="G37" s="8">
        <v>1622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1407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2">
        <f>ROUND(I38+ K38,2)</f>
        <v>0</v>
      </c>
      <c r="M38" s="13"/>
    </row>
    <row r="39" spans="2:13" s="1" customFormat="1" ht="3.2" customHeight="1" x14ac:dyDescent="0.2"/>
    <row r="40" spans="2:13" s="1" customFormat="1" ht="18.2" customHeight="1" x14ac:dyDescent="0.2">
      <c r="B40" s="35" t="s">
        <v>140</v>
      </c>
      <c r="C40" s="35"/>
      <c r="D40" s="35"/>
      <c r="E40" s="35"/>
      <c r="F40" s="35"/>
      <c r="G40" s="35"/>
      <c r="H40" s="35"/>
      <c r="I40" s="35"/>
      <c r="J40" s="35"/>
      <c r="K40" s="35"/>
      <c r="L40" s="35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7" t="s">
        <v>156</v>
      </c>
      <c r="M42" s="28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11870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2">
        <f>ROUND(I43+ K43,2)</f>
        <v>0</v>
      </c>
      <c r="M43" s="13"/>
    </row>
    <row r="44" spans="2:13" s="1" customFormat="1" ht="3.2" customHeight="1" x14ac:dyDescent="0.2"/>
    <row r="45" spans="2:13" s="1" customFormat="1" ht="18.2" customHeight="1" x14ac:dyDescent="0.2">
      <c r="B45" s="35" t="s">
        <v>141</v>
      </c>
      <c r="C45" s="35"/>
      <c r="D45" s="35"/>
      <c r="E45" s="35"/>
      <c r="F45" s="35"/>
      <c r="G45" s="35"/>
      <c r="H45" s="35"/>
      <c r="I45" s="35"/>
      <c r="J45" s="35"/>
      <c r="K45" s="35"/>
      <c r="L45" s="35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7" t="s">
        <v>156</v>
      </c>
      <c r="M47" s="28"/>
    </row>
    <row r="48" spans="2:13" s="1" customFormat="1" ht="19.7" customHeight="1" x14ac:dyDescent="0.2">
      <c r="B48" s="5">
        <v>5</v>
      </c>
      <c r="C48" s="6" t="s">
        <v>10</v>
      </c>
      <c r="D48" s="6" t="s">
        <v>11</v>
      </c>
      <c r="E48" s="7" t="s">
        <v>12</v>
      </c>
      <c r="F48" s="6" t="s">
        <v>13</v>
      </c>
      <c r="G48" s="8">
        <v>2504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2">
        <f>ROUND(I48+ K48,2)</f>
        <v>0</v>
      </c>
      <c r="M48" s="13"/>
    </row>
    <row r="49" spans="2:13" s="1" customFormat="1" ht="3.2" customHeight="1" x14ac:dyDescent="0.2"/>
    <row r="50" spans="2:13" s="1" customFormat="1" ht="18.2" customHeight="1" x14ac:dyDescent="0.2">
      <c r="B50" s="35" t="s">
        <v>142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7" t="s">
        <v>156</v>
      </c>
      <c r="M52" s="28"/>
    </row>
    <row r="53" spans="2:13" s="1" customFormat="1" ht="19.7" customHeight="1" x14ac:dyDescent="0.2">
      <c r="B53" s="5">
        <v>6</v>
      </c>
      <c r="C53" s="6" t="s">
        <v>10</v>
      </c>
      <c r="D53" s="6" t="s">
        <v>11</v>
      </c>
      <c r="E53" s="7" t="s">
        <v>12</v>
      </c>
      <c r="F53" s="6" t="s">
        <v>13</v>
      </c>
      <c r="G53" s="8">
        <v>1191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2">
        <f>ROUND(I53+ K53,2)</f>
        <v>0</v>
      </c>
      <c r="M53" s="13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7" t="s">
        <v>156</v>
      </c>
      <c r="M55" s="28"/>
    </row>
    <row r="56" spans="2:13" s="1" customFormat="1" ht="38.85" customHeight="1" x14ac:dyDescent="0.2">
      <c r="B56" s="5">
        <v>7</v>
      </c>
      <c r="C56" s="6" t="s">
        <v>17</v>
      </c>
      <c r="D56" s="6" t="s">
        <v>18</v>
      </c>
      <c r="E56" s="7" t="s">
        <v>19</v>
      </c>
      <c r="F56" s="6" t="s">
        <v>20</v>
      </c>
      <c r="G56" s="8">
        <v>0.3</v>
      </c>
      <c r="H56" s="10">
        <v>0</v>
      </c>
      <c r="I56" s="9">
        <f t="shared" ref="I56:I91" si="0">ROUND(G56* H56,2)</f>
        <v>0</v>
      </c>
      <c r="J56" s="5">
        <v>8</v>
      </c>
      <c r="K56" s="9">
        <f t="shared" ref="K56:K91" si="1">ROUND(I56* J56/100,2)</f>
        <v>0</v>
      </c>
      <c r="L56" s="12">
        <f t="shared" ref="L56:L91" si="2">ROUND(I56+ K56,2)</f>
        <v>0</v>
      </c>
      <c r="M56" s="13"/>
    </row>
    <row r="57" spans="2:13" s="1" customFormat="1" ht="19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24</v>
      </c>
      <c r="G57" s="8">
        <v>5.25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24</v>
      </c>
      <c r="G58" s="8">
        <v>3.3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24</v>
      </c>
      <c r="G59" s="8">
        <v>257.88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28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24</v>
      </c>
      <c r="G60" s="8">
        <v>1.62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28.7" customHeight="1" x14ac:dyDescent="0.2">
      <c r="B61" s="5">
        <v>12</v>
      </c>
      <c r="C61" s="6" t="s">
        <v>34</v>
      </c>
      <c r="D61" s="6" t="s">
        <v>35</v>
      </c>
      <c r="E61" s="7" t="s">
        <v>36</v>
      </c>
      <c r="F61" s="6" t="s">
        <v>20</v>
      </c>
      <c r="G61" s="8">
        <v>106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2">
        <f t="shared" si="2"/>
        <v>0</v>
      </c>
      <c r="M61" s="13"/>
    </row>
    <row r="62" spans="2:13" s="1" customFormat="1" ht="28.7" customHeight="1" x14ac:dyDescent="0.2">
      <c r="B62" s="5">
        <v>13</v>
      </c>
      <c r="C62" s="6" t="s">
        <v>37</v>
      </c>
      <c r="D62" s="6" t="s">
        <v>38</v>
      </c>
      <c r="E62" s="7" t="s">
        <v>39</v>
      </c>
      <c r="F62" s="6" t="s">
        <v>20</v>
      </c>
      <c r="G62" s="8">
        <v>59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28.7" customHeight="1" x14ac:dyDescent="0.2">
      <c r="B63" s="5">
        <v>14</v>
      </c>
      <c r="C63" s="6" t="s">
        <v>40</v>
      </c>
      <c r="D63" s="6" t="s">
        <v>41</v>
      </c>
      <c r="E63" s="7" t="s">
        <v>42</v>
      </c>
      <c r="F63" s="6" t="s">
        <v>20</v>
      </c>
      <c r="G63" s="8">
        <v>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7" customHeight="1" x14ac:dyDescent="0.2">
      <c r="B64" s="5">
        <v>15</v>
      </c>
      <c r="C64" s="6" t="s">
        <v>43</v>
      </c>
      <c r="D64" s="6" t="s">
        <v>44</v>
      </c>
      <c r="E64" s="7" t="s">
        <v>45</v>
      </c>
      <c r="F64" s="6" t="s">
        <v>20</v>
      </c>
      <c r="G64" s="8">
        <v>40.72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2">
        <f t="shared" si="2"/>
        <v>0</v>
      </c>
      <c r="M64" s="13"/>
    </row>
    <row r="65" spans="2:13" s="1" customFormat="1" ht="19.7" customHeight="1" x14ac:dyDescent="0.2">
      <c r="B65" s="5">
        <v>16</v>
      </c>
      <c r="C65" s="6" t="s">
        <v>46</v>
      </c>
      <c r="D65" s="6" t="s">
        <v>47</v>
      </c>
      <c r="E65" s="7" t="s">
        <v>48</v>
      </c>
      <c r="F65" s="6" t="s">
        <v>20</v>
      </c>
      <c r="G65" s="8">
        <v>91.25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17</v>
      </c>
      <c r="C66" s="6" t="s">
        <v>49</v>
      </c>
      <c r="D66" s="6" t="s">
        <v>50</v>
      </c>
      <c r="E66" s="7" t="s">
        <v>51</v>
      </c>
      <c r="F66" s="6" t="s">
        <v>20</v>
      </c>
      <c r="G66" s="8">
        <v>25.11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2">
        <f t="shared" si="2"/>
        <v>0</v>
      </c>
      <c r="M66" s="13"/>
    </row>
    <row r="67" spans="2:13" s="1" customFormat="1" ht="28.7" customHeight="1" x14ac:dyDescent="0.2">
      <c r="B67" s="5">
        <v>18</v>
      </c>
      <c r="C67" s="6" t="s">
        <v>52</v>
      </c>
      <c r="D67" s="6" t="s">
        <v>53</v>
      </c>
      <c r="E67" s="7" t="s">
        <v>54</v>
      </c>
      <c r="F67" s="6" t="s">
        <v>55</v>
      </c>
      <c r="G67" s="8">
        <v>27.16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55</v>
      </c>
      <c r="G68" s="8">
        <v>74.38</v>
      </c>
      <c r="H68" s="10">
        <v>0</v>
      </c>
      <c r="I68" s="9">
        <f t="shared" si="0"/>
        <v>0</v>
      </c>
      <c r="J68" s="5">
        <v>23</v>
      </c>
      <c r="K68" s="9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62</v>
      </c>
      <c r="G69" s="8">
        <v>110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2">
        <f t="shared" si="2"/>
        <v>0</v>
      </c>
      <c r="M69" s="13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66</v>
      </c>
      <c r="G70" s="8">
        <v>175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66</v>
      </c>
      <c r="G71" s="8">
        <v>24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2">
        <f t="shared" si="2"/>
        <v>0</v>
      </c>
      <c r="M71" s="13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66</v>
      </c>
      <c r="G72" s="8">
        <v>19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2">
        <f t="shared" si="2"/>
        <v>0</v>
      </c>
      <c r="M72" s="13"/>
    </row>
    <row r="73" spans="2:13" s="1" customFormat="1" ht="28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66</v>
      </c>
      <c r="G73" s="8">
        <v>80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2">
        <f t="shared" si="2"/>
        <v>0</v>
      </c>
      <c r="M73" s="13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66</v>
      </c>
      <c r="G74" s="8">
        <v>473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2">
        <f t="shared" si="2"/>
        <v>0</v>
      </c>
      <c r="M74" s="13"/>
    </row>
    <row r="75" spans="2:13" s="1" customFormat="1" ht="28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82</v>
      </c>
      <c r="G75" s="8">
        <v>2720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2">
        <f t="shared" si="2"/>
        <v>0</v>
      </c>
      <c r="M75" s="13"/>
    </row>
    <row r="76" spans="2:13" s="1" customFormat="1" ht="19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66</v>
      </c>
      <c r="G76" s="8">
        <v>10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2">
        <f t="shared" si="2"/>
        <v>0</v>
      </c>
      <c r="M76" s="13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82</v>
      </c>
      <c r="G77" s="8">
        <v>2250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2">
        <f t="shared" si="2"/>
        <v>0</v>
      </c>
      <c r="M77" s="13"/>
    </row>
    <row r="78" spans="2:13" s="1" customFormat="1" ht="19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62</v>
      </c>
      <c r="G78" s="8">
        <v>1038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2">
        <f t="shared" si="2"/>
        <v>0</v>
      </c>
      <c r="M78" s="13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91</v>
      </c>
      <c r="F79" s="6" t="s">
        <v>62</v>
      </c>
      <c r="G79" s="8">
        <v>128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2">
        <f t="shared" si="2"/>
        <v>0</v>
      </c>
      <c r="M79" s="13"/>
    </row>
    <row r="80" spans="2:13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62</v>
      </c>
      <c r="G80" s="8">
        <v>60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2">
        <f t="shared" si="2"/>
        <v>0</v>
      </c>
      <c r="M80" s="13"/>
    </row>
    <row r="81" spans="2:14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62</v>
      </c>
      <c r="G81" s="8">
        <v>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2">
        <f t="shared" si="2"/>
        <v>0</v>
      </c>
      <c r="M81" s="13"/>
    </row>
    <row r="82" spans="2:14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99</v>
      </c>
      <c r="F82" s="6" t="s">
        <v>62</v>
      </c>
      <c r="G82" s="8">
        <v>90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12">
        <f t="shared" si="2"/>
        <v>0</v>
      </c>
      <c r="M82" s="13"/>
    </row>
    <row r="83" spans="2:14" s="1" customFormat="1" ht="19.7" customHeight="1" x14ac:dyDescent="0.2">
      <c r="B83" s="5">
        <v>34</v>
      </c>
      <c r="C83" s="6" t="s">
        <v>102</v>
      </c>
      <c r="D83" s="6" t="s">
        <v>103</v>
      </c>
      <c r="E83" s="7" t="s">
        <v>104</v>
      </c>
      <c r="F83" s="6" t="s">
        <v>62</v>
      </c>
      <c r="G83" s="8">
        <v>10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2">
        <f t="shared" si="2"/>
        <v>0</v>
      </c>
      <c r="M83" s="13"/>
    </row>
    <row r="84" spans="2:14" s="1" customFormat="1" ht="19.7" customHeight="1" x14ac:dyDescent="0.2">
      <c r="B84" s="5">
        <v>35</v>
      </c>
      <c r="C84" s="6" t="s">
        <v>105</v>
      </c>
      <c r="D84" s="6" t="s">
        <v>106</v>
      </c>
      <c r="E84" s="7" t="s">
        <v>107</v>
      </c>
      <c r="F84" s="6" t="s">
        <v>62</v>
      </c>
      <c r="G84" s="8">
        <v>11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2">
        <f t="shared" si="2"/>
        <v>0</v>
      </c>
      <c r="M84" s="13"/>
    </row>
    <row r="85" spans="2:14" s="1" customFormat="1" ht="19.7" customHeight="1" x14ac:dyDescent="0.2">
      <c r="B85" s="5">
        <v>36</v>
      </c>
      <c r="C85" s="6" t="s">
        <v>108</v>
      </c>
      <c r="D85" s="6" t="s">
        <v>109</v>
      </c>
      <c r="E85" s="7" t="s">
        <v>110</v>
      </c>
      <c r="F85" s="6" t="s">
        <v>62</v>
      </c>
      <c r="G85" s="8">
        <v>286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2">
        <f t="shared" si="2"/>
        <v>0</v>
      </c>
      <c r="M85" s="13"/>
    </row>
    <row r="86" spans="2:14" s="1" customFormat="1" ht="28.7" customHeight="1" x14ac:dyDescent="0.2">
      <c r="B86" s="5">
        <v>37</v>
      </c>
      <c r="C86" s="6" t="s">
        <v>111</v>
      </c>
      <c r="D86" s="6" t="s">
        <v>112</v>
      </c>
      <c r="E86" s="7" t="s">
        <v>113</v>
      </c>
      <c r="F86" s="6" t="s">
        <v>62</v>
      </c>
      <c r="G86" s="8">
        <v>10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2">
        <f t="shared" si="2"/>
        <v>0</v>
      </c>
      <c r="M86" s="13"/>
    </row>
    <row r="87" spans="2:14" s="1" customFormat="1" ht="19.7" customHeight="1" x14ac:dyDescent="0.2">
      <c r="B87" s="5">
        <v>38</v>
      </c>
      <c r="C87" s="6" t="s">
        <v>114</v>
      </c>
      <c r="D87" s="6" t="s">
        <v>115</v>
      </c>
      <c r="E87" s="7" t="s">
        <v>116</v>
      </c>
      <c r="F87" s="6" t="s">
        <v>20</v>
      </c>
      <c r="G87" s="8">
        <v>5.3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2">
        <f t="shared" si="2"/>
        <v>0</v>
      </c>
      <c r="M87" s="13"/>
    </row>
    <row r="88" spans="2:14" s="1" customFormat="1" ht="19.7" customHeight="1" x14ac:dyDescent="0.2">
      <c r="B88" s="5">
        <v>39</v>
      </c>
      <c r="C88" s="6" t="s">
        <v>117</v>
      </c>
      <c r="D88" s="6" t="s">
        <v>118</v>
      </c>
      <c r="E88" s="7" t="s">
        <v>91</v>
      </c>
      <c r="F88" s="6" t="s">
        <v>62</v>
      </c>
      <c r="G88" s="8">
        <v>182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2">
        <f t="shared" si="2"/>
        <v>0</v>
      </c>
      <c r="M88" s="13"/>
    </row>
    <row r="89" spans="2:14" s="1" customFormat="1" ht="19.7" customHeight="1" x14ac:dyDescent="0.2">
      <c r="B89" s="5">
        <v>40</v>
      </c>
      <c r="C89" s="6" t="s">
        <v>119</v>
      </c>
      <c r="D89" s="6" t="s">
        <v>120</v>
      </c>
      <c r="E89" s="7" t="s">
        <v>99</v>
      </c>
      <c r="F89" s="6" t="s">
        <v>62</v>
      </c>
      <c r="G89" s="8">
        <v>72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2">
        <f t="shared" si="2"/>
        <v>0</v>
      </c>
      <c r="M89" s="13"/>
    </row>
    <row r="90" spans="2:14" s="1" customFormat="1" ht="19.7" customHeight="1" x14ac:dyDescent="0.2">
      <c r="B90" s="5">
        <v>41</v>
      </c>
      <c r="C90" s="6" t="s">
        <v>121</v>
      </c>
      <c r="D90" s="6" t="s">
        <v>122</v>
      </c>
      <c r="E90" s="7" t="s">
        <v>123</v>
      </c>
      <c r="F90" s="6" t="s">
        <v>62</v>
      </c>
      <c r="G90" s="8">
        <v>2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2">
        <f t="shared" si="2"/>
        <v>0</v>
      </c>
      <c r="M90" s="13"/>
    </row>
    <row r="91" spans="2:14" s="1" customFormat="1" ht="19.7" customHeight="1" x14ac:dyDescent="0.2">
      <c r="B91" s="5">
        <v>42</v>
      </c>
      <c r="C91" s="6" t="s">
        <v>124</v>
      </c>
      <c r="D91" s="6" t="s">
        <v>125</v>
      </c>
      <c r="E91" s="7" t="s">
        <v>110</v>
      </c>
      <c r="F91" s="6" t="s">
        <v>62</v>
      </c>
      <c r="G91" s="8">
        <v>60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2">
        <f t="shared" si="2"/>
        <v>0</v>
      </c>
      <c r="M91" s="13"/>
    </row>
    <row r="92" spans="2:14" s="1" customFormat="1" ht="55.9" customHeight="1" x14ac:dyDescent="0.2"/>
    <row r="93" spans="2:14" s="1" customFormat="1" ht="21.4" customHeight="1" x14ac:dyDescent="0.2">
      <c r="B93" s="37" t="s">
        <v>126</v>
      </c>
      <c r="C93" s="37"/>
      <c r="D93" s="37"/>
      <c r="E93" s="37"/>
      <c r="F93" s="18">
        <f>ROUND(I32+I37+I38+I43+I48+I53+I56+I57+I58+I59+I60+I61+I62+I63+I64+I65+I66+I67+I68+I69+I70+I71+I72+I73+I74+I75+I76+I77+I78+I79+I80+I81+I82+I83+I84+I85+I86+I87+I88+I89+I90+I91,2)</f>
        <v>0</v>
      </c>
      <c r="G93" s="19"/>
      <c r="H93" s="19"/>
      <c r="I93" s="19"/>
      <c r="J93" s="19"/>
      <c r="K93" s="19"/>
      <c r="L93" s="19"/>
      <c r="M93" s="20"/>
    </row>
    <row r="94" spans="2:14" s="1" customFormat="1" ht="21.4" customHeight="1" x14ac:dyDescent="0.2">
      <c r="B94" s="37" t="s">
        <v>127</v>
      </c>
      <c r="C94" s="37"/>
      <c r="D94" s="37"/>
      <c r="E94" s="37"/>
      <c r="F94" s="21">
        <f>ROUND(L32+L37+L38+L43+L48+L53+L56+L57+L58+L59+L60+L61+L62+L63+L64+L65+L66+L67+L68+L69+L70+L71+L72+L73+L74+L75+L76+L77+L78+L79+L80+L81+L82+L83+L84+L85+L86+L87+L88+L89+L90+L91,2)</f>
        <v>0</v>
      </c>
      <c r="G94" s="22"/>
      <c r="H94" s="22"/>
      <c r="I94" s="22"/>
      <c r="J94" s="22"/>
      <c r="K94" s="22"/>
      <c r="L94" s="22"/>
      <c r="M94" s="23"/>
    </row>
    <row r="95" spans="2:14" s="1" customFormat="1" ht="11.1" customHeight="1" x14ac:dyDescent="0.2"/>
    <row r="96" spans="2:14" s="1" customFormat="1" ht="80.099999999999994" customHeight="1" x14ac:dyDescent="0.2">
      <c r="B96" s="29" t="s">
        <v>143</v>
      </c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</row>
    <row r="97" spans="2:14" s="1" customFormat="1" ht="2.65" customHeight="1" x14ac:dyDescent="0.2"/>
    <row r="98" spans="2:14" s="1" customFormat="1" ht="110.1" customHeight="1" x14ac:dyDescent="0.2">
      <c r="B98" s="29" t="s">
        <v>144</v>
      </c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</row>
    <row r="99" spans="2:14" s="1" customFormat="1" ht="5.25" customHeight="1" x14ac:dyDescent="0.2"/>
    <row r="100" spans="2:14" s="1" customFormat="1" ht="110.1" customHeight="1" x14ac:dyDescent="0.2">
      <c r="B100" s="34" t="s">
        <v>145</v>
      </c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</row>
    <row r="101" spans="2:14" s="1" customFormat="1" ht="5.25" customHeight="1" x14ac:dyDescent="0.2"/>
    <row r="102" spans="2:14" s="1" customFormat="1" ht="37.9" customHeight="1" x14ac:dyDescent="0.2">
      <c r="C102" s="38" t="s">
        <v>128</v>
      </c>
      <c r="D102" s="38"/>
      <c r="E102" s="38"/>
      <c r="F102" s="42" t="s">
        <v>129</v>
      </c>
      <c r="G102" s="42"/>
      <c r="H102" s="42"/>
      <c r="I102" s="42"/>
      <c r="J102" s="42"/>
      <c r="K102" s="42"/>
      <c r="L102" s="42"/>
    </row>
    <row r="103" spans="2:14" s="1" customFormat="1" ht="28.7" customHeight="1" x14ac:dyDescent="0.2"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2:14" s="1" customFormat="1" ht="28.7" customHeight="1" x14ac:dyDescent="0.2">
      <c r="C104" s="1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2:14" s="1" customFormat="1" ht="28.7" customHeight="1" x14ac:dyDescent="0.2">
      <c r="C105" s="16"/>
      <c r="D105" s="16"/>
      <c r="E105" s="16"/>
      <c r="F105" s="16"/>
      <c r="G105" s="16"/>
      <c r="H105" s="16"/>
      <c r="I105" s="16"/>
      <c r="J105" s="16"/>
      <c r="K105" s="16"/>
      <c r="L105" s="16"/>
    </row>
    <row r="106" spans="2:14" s="1" customFormat="1" ht="28.7" customHeight="1" x14ac:dyDescent="0.2">
      <c r="C106" s="16"/>
      <c r="D106" s="16"/>
      <c r="E106" s="16"/>
      <c r="F106" s="16"/>
      <c r="G106" s="16"/>
      <c r="H106" s="16"/>
      <c r="I106" s="16"/>
      <c r="J106" s="16"/>
      <c r="K106" s="16"/>
      <c r="L106" s="16"/>
    </row>
    <row r="107" spans="2:14" s="1" customFormat="1" ht="2.65" customHeight="1" x14ac:dyDescent="0.2"/>
    <row r="108" spans="2:14" s="1" customFormat="1" ht="203.1" customHeight="1" x14ac:dyDescent="0.2">
      <c r="B108" s="29" t="s">
        <v>146</v>
      </c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</row>
    <row r="109" spans="2:14" s="1" customFormat="1" ht="2.65" customHeight="1" x14ac:dyDescent="0.2"/>
    <row r="110" spans="2:14" s="1" customFormat="1" ht="36.950000000000003" customHeight="1" x14ac:dyDescent="0.2">
      <c r="B110" s="41" t="s">
        <v>147</v>
      </c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</row>
    <row r="111" spans="2:14" s="1" customFormat="1" ht="2.65" customHeight="1" x14ac:dyDescent="0.2"/>
    <row r="112" spans="2:14" s="1" customFormat="1" ht="37.9" customHeight="1" x14ac:dyDescent="0.2">
      <c r="C112" s="39" t="s">
        <v>157</v>
      </c>
      <c r="D112" s="38"/>
      <c r="E112" s="38"/>
      <c r="F112" s="43" t="s">
        <v>130</v>
      </c>
      <c r="G112" s="43"/>
      <c r="H112" s="43"/>
      <c r="I112" s="43"/>
      <c r="J112" s="43"/>
      <c r="K112" s="43"/>
      <c r="L112" s="43"/>
    </row>
    <row r="113" spans="2:14" s="1" customFormat="1" ht="28.7" customHeight="1" x14ac:dyDescent="0.2">
      <c r="C113" s="16"/>
      <c r="D113" s="16"/>
      <c r="E113" s="16"/>
      <c r="F113" s="16"/>
      <c r="G113" s="16"/>
      <c r="H113" s="16"/>
      <c r="I113" s="16"/>
      <c r="J113" s="16"/>
      <c r="K113" s="16"/>
      <c r="L113" s="16"/>
    </row>
    <row r="114" spans="2:14" s="1" customFormat="1" ht="28.7" customHeight="1" x14ac:dyDescent="0.2">
      <c r="C114" s="1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2:14" s="1" customFormat="1" ht="28.7" customHeight="1" x14ac:dyDescent="0.2">
      <c r="C115" s="16"/>
      <c r="D115" s="16"/>
      <c r="E115" s="16"/>
      <c r="F115" s="16"/>
      <c r="G115" s="16"/>
      <c r="H115" s="16"/>
      <c r="I115" s="16"/>
      <c r="J115" s="16"/>
      <c r="K115" s="16"/>
      <c r="L115" s="16"/>
    </row>
    <row r="116" spans="2:14" s="1" customFormat="1" ht="28.7" customHeight="1" x14ac:dyDescent="0.2">
      <c r="C116" s="16"/>
      <c r="D116" s="16"/>
      <c r="E116" s="16"/>
      <c r="F116" s="16"/>
      <c r="G116" s="16"/>
      <c r="H116" s="16"/>
      <c r="I116" s="16"/>
      <c r="J116" s="16"/>
      <c r="K116" s="16"/>
      <c r="L116" s="16"/>
    </row>
    <row r="117" spans="2:14" s="1" customFormat="1" ht="2.65" customHeight="1" x14ac:dyDescent="0.2"/>
    <row r="118" spans="2:14" s="1" customFormat="1" ht="159.94999999999999" customHeight="1" x14ac:dyDescent="0.2">
      <c r="B118" s="29" t="s">
        <v>148</v>
      </c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</row>
    <row r="119" spans="2:14" s="1" customFormat="1" ht="2.65" customHeight="1" x14ac:dyDescent="0.2"/>
    <row r="120" spans="2:14" s="1" customFormat="1" ht="54.95" customHeight="1" x14ac:dyDescent="0.2">
      <c r="B120" s="29" t="s">
        <v>149</v>
      </c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</row>
    <row r="121" spans="2:14" s="1" customFormat="1" ht="2.65" customHeight="1" x14ac:dyDescent="0.2"/>
    <row r="122" spans="2:14" s="1" customFormat="1" ht="60" customHeight="1" x14ac:dyDescent="0.2">
      <c r="B122" s="34" t="s">
        <v>150</v>
      </c>
      <c r="C122" s="34"/>
      <c r="D122" s="34"/>
      <c r="E122" s="34"/>
      <c r="F122" s="34"/>
      <c r="G122" s="34"/>
      <c r="H122" s="34"/>
      <c r="I122" s="34"/>
      <c r="J122" s="34"/>
      <c r="K122" s="34"/>
      <c r="L122" s="34"/>
      <c r="M122" s="34"/>
      <c r="N122" s="34"/>
    </row>
    <row r="123" spans="2:14" s="1" customFormat="1" ht="2.65" customHeight="1" x14ac:dyDescent="0.2"/>
    <row r="124" spans="2:14" s="1" customFormat="1" ht="48" customHeight="1" x14ac:dyDescent="0.2">
      <c r="B124" s="34" t="s">
        <v>151</v>
      </c>
      <c r="C124" s="34"/>
      <c r="D124" s="34"/>
      <c r="E124" s="34"/>
      <c r="F124" s="34"/>
      <c r="G124" s="34"/>
      <c r="H124" s="34"/>
      <c r="I124" s="34"/>
      <c r="J124" s="34"/>
      <c r="K124" s="34"/>
      <c r="L124" s="34"/>
      <c r="M124" s="34"/>
      <c r="N124" s="34"/>
    </row>
    <row r="125" spans="2:14" s="1" customFormat="1" ht="2.65" customHeight="1" x14ac:dyDescent="0.2"/>
    <row r="126" spans="2:14" s="1" customFormat="1" ht="125.1" customHeight="1" x14ac:dyDescent="0.2">
      <c r="B126" s="29" t="s">
        <v>152</v>
      </c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</row>
    <row r="127" spans="2:14" s="1" customFormat="1" ht="2.65" customHeight="1" x14ac:dyDescent="0.2"/>
    <row r="128" spans="2:14" s="1" customFormat="1" ht="84.95" customHeight="1" x14ac:dyDescent="0.2">
      <c r="B128" s="29" t="s">
        <v>153</v>
      </c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</row>
    <row r="129" spans="2:12" s="1" customFormat="1" ht="86.85" customHeight="1" x14ac:dyDescent="0.2"/>
    <row r="130" spans="2:12" s="1" customFormat="1" ht="17.649999999999999" customHeight="1" x14ac:dyDescent="0.2">
      <c r="J130" s="25" t="s">
        <v>154</v>
      </c>
      <c r="K130" s="25"/>
      <c r="L130" s="25"/>
    </row>
    <row r="131" spans="2:12" s="1" customFormat="1" ht="145.15" customHeight="1" x14ac:dyDescent="0.2"/>
    <row r="132" spans="2:12" s="1" customFormat="1" ht="104.25" customHeight="1" x14ac:dyDescent="0.2">
      <c r="B132" s="30" t="s">
        <v>155</v>
      </c>
      <c r="C132" s="30"/>
      <c r="D132" s="30"/>
      <c r="E132" s="30"/>
      <c r="F132" s="30"/>
      <c r="G132" s="30"/>
      <c r="H132" s="30"/>
      <c r="I132" s="30"/>
      <c r="J132" s="30"/>
      <c r="K132" s="30"/>
    </row>
  </sheetData>
  <mergeCells count="106">
    <mergeCell ref="B10:E11"/>
    <mergeCell ref="B100:N100"/>
    <mergeCell ref="B108:N108"/>
    <mergeCell ref="B110:N110"/>
    <mergeCell ref="B118:N118"/>
    <mergeCell ref="B120:N120"/>
    <mergeCell ref="B122:N122"/>
    <mergeCell ref="B124:N124"/>
    <mergeCell ref="B126:N126"/>
    <mergeCell ref="C115:E115"/>
    <mergeCell ref="C116:E116"/>
    <mergeCell ref="C16:E16"/>
    <mergeCell ref="C18:E18"/>
    <mergeCell ref="C20:E20"/>
    <mergeCell ref="C22:E22"/>
    <mergeCell ref="F102:L102"/>
    <mergeCell ref="F103:L103"/>
    <mergeCell ref="F104:L104"/>
    <mergeCell ref="F105:L105"/>
    <mergeCell ref="F106:L106"/>
    <mergeCell ref="F112:L112"/>
    <mergeCell ref="F113:L113"/>
    <mergeCell ref="F114:L114"/>
    <mergeCell ref="F115:L115"/>
    <mergeCell ref="B128:N128"/>
    <mergeCell ref="B132:K132"/>
    <mergeCell ref="B24:M24"/>
    <mergeCell ref="B26:M26"/>
    <mergeCell ref="B29:L29"/>
    <mergeCell ref="B34:L34"/>
    <mergeCell ref="B4:E4"/>
    <mergeCell ref="B40:L40"/>
    <mergeCell ref="B45:L45"/>
    <mergeCell ref="B50:L50"/>
    <mergeCell ref="B6:E6"/>
    <mergeCell ref="B8:E8"/>
    <mergeCell ref="B93:E93"/>
    <mergeCell ref="B94:E94"/>
    <mergeCell ref="B96:N96"/>
    <mergeCell ref="B98:N98"/>
    <mergeCell ref="C102:E102"/>
    <mergeCell ref="C103:E103"/>
    <mergeCell ref="C104:E104"/>
    <mergeCell ref="C105:E105"/>
    <mergeCell ref="C106:E106"/>
    <mergeCell ref="C112:E112"/>
    <mergeCell ref="C113:E113"/>
    <mergeCell ref="C114:E114"/>
    <mergeCell ref="F116:L116"/>
    <mergeCell ref="F14:I14"/>
    <mergeCell ref="F93:M93"/>
    <mergeCell ref="F94:M94"/>
    <mergeCell ref="H11:O12"/>
    <mergeCell ref="J130:L130"/>
    <mergeCell ref="J2:P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78:M78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88:M88"/>
    <mergeCell ref="L89:M89"/>
    <mergeCell ref="L90:M90"/>
    <mergeCell ref="L91:M91"/>
    <mergeCell ref="B3:E3"/>
    <mergeCell ref="B5:E5"/>
    <mergeCell ref="B7:E7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0:M70"/>
    <mergeCell ref="L71:M71"/>
    <mergeCell ref="L72:M72"/>
    <mergeCell ref="L73:M73"/>
    <mergeCell ref="L74:M74"/>
    <mergeCell ref="L75:M75"/>
    <mergeCell ref="L76:M76"/>
    <mergeCell ref="L77:M77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Stolarski</cp:lastModifiedBy>
  <dcterms:created xsi:type="dcterms:W3CDTF">2025-10-20T07:23:46Z</dcterms:created>
  <dcterms:modified xsi:type="dcterms:W3CDTF">2025-10-20T12:51:52Z</dcterms:modified>
</cp:coreProperties>
</file>